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oc. desde MAYO 2026" sheetId="1" r:id="rId4"/>
  </sheets>
  <definedNames/>
  <calcPr/>
  <extLst>
    <ext uri="GoogleSheetsCustomDataVersion2">
      <go:sheetsCustomData xmlns:go="http://customooxmlschemas.google.com/" r:id="rId5" roundtripDataChecksum="mvwuOGlEtBF9hbrzYOB2WB/xXiOugkXBUZHXX4PFNHk="/>
    </ext>
  </extLst>
</workbook>
</file>

<file path=xl/sharedStrings.xml><?xml version="1.0" encoding="utf-8"?>
<sst xmlns="http://schemas.openxmlformats.org/spreadsheetml/2006/main" count="35" uniqueCount="25">
  <si>
    <t>Años de Antigüedad</t>
  </si>
  <si>
    <t>24 o +</t>
  </si>
  <si>
    <t>Cod. Categ.</t>
  </si>
  <si>
    <t>Categoría</t>
  </si>
  <si>
    <t>S. Básico (1)</t>
  </si>
  <si>
    <t>Zona</t>
  </si>
  <si>
    <t>Sueldo Bruto (2)</t>
  </si>
  <si>
    <t>Completa</t>
  </si>
  <si>
    <t xml:space="preserve">Prof. Titular  </t>
  </si>
  <si>
    <t>Prof. Asoc.</t>
  </si>
  <si>
    <t xml:space="preserve">Prof. Adj.  </t>
  </si>
  <si>
    <t xml:space="preserve"> JTP  </t>
  </si>
  <si>
    <t xml:space="preserve"> Ayud. 1º  </t>
  </si>
  <si>
    <t>Parcial</t>
  </si>
  <si>
    <t xml:space="preserve"> Simple  </t>
  </si>
  <si>
    <t>Se conviene en aumentar el 1,5 % en el mes de MAYO 2026 sobre el mes de Abril 2026</t>
  </si>
  <si>
    <t>Dedicación Exclusiva = 40 hs. Semanales</t>
  </si>
  <si>
    <t>Dedicación Semiexclusiva o Parcial = 20 hs. Semanales</t>
  </si>
  <si>
    <t>SUMA FIJA REMUNERATIVA NO BONIFICABLE POR UNICA VEZ</t>
  </si>
  <si>
    <t>Dedicación Simple = 10 hs. Semanales</t>
  </si>
  <si>
    <t>Dedicación</t>
  </si>
  <si>
    <t>Incompatibilidades: no pueden superar las 50 horas semanales.</t>
  </si>
  <si>
    <t>Exclusiva</t>
  </si>
  <si>
    <t>Semiexcl.</t>
  </si>
  <si>
    <t>Simple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</si>
</sst>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\-d"/>
  </numFmts>
  <fonts count="9">
    <font>
      <sz val="10.0"/>
      <color rgb="FF000000"/>
      <name val="Arial"/>
      <scheme val="minor"/>
    </font>
    <font>
      <sz val="11.0"/>
      <color theme="1"/>
      <name val="Calibri"/>
    </font>
    <font>
      <b/>
      <sz val="11.0"/>
      <color theme="1"/>
      <name val="Calibri"/>
    </font>
    <font/>
    <font>
      <sz val="10.0"/>
      <color theme="1"/>
      <name val="Arial"/>
    </font>
    <font>
      <b/>
      <sz val="10.0"/>
      <color theme="1"/>
      <name val="Calibri"/>
    </font>
    <font>
      <b/>
      <sz val="9.0"/>
      <color theme="1"/>
      <name val="Century Gothic"/>
    </font>
    <font>
      <sz val="8.0"/>
      <color theme="1"/>
      <name val="Century Gothic"/>
    </font>
    <font>
      <b/>
      <sz val="8.0"/>
      <color rgb="FF44536A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A2C4C9"/>
        <bgColor rgb="FFA2C4C9"/>
      </patternFill>
    </fill>
    <fill>
      <patternFill patternType="solid">
        <fgColor rgb="FF95B3D7"/>
        <bgColor rgb="FF95B3D7"/>
      </patternFill>
    </fill>
    <fill>
      <patternFill patternType="solid">
        <fgColor rgb="FF6FA8DC"/>
        <bgColor rgb="FF6FA8DC"/>
      </patternFill>
    </fill>
    <fill>
      <patternFill patternType="solid">
        <fgColor rgb="FFDCE6F0"/>
        <bgColor rgb="FFDCE6F0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 style="thin">
        <color rgb="FF5B9BD4"/>
      </left>
      <right style="thin">
        <color rgb="FF5B9BD4"/>
      </right>
      <top style="thin">
        <color rgb="FF5B9BD4"/>
      </top>
      <bottom style="thin">
        <color rgb="FF5B9BD4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1" numFmtId="4" xfId="0" applyFont="1" applyNumberFormat="1"/>
    <xf borderId="1" fillId="2" fontId="2" numFmtId="0" xfId="0" applyAlignment="1" applyBorder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4" fillId="2" fontId="2" numFmtId="0" xfId="0" applyAlignment="1" applyBorder="1" applyFont="1">
      <alignment horizontal="center"/>
    </xf>
    <xf borderId="0" fillId="2" fontId="4" numFmtId="4" xfId="0" applyFont="1" applyNumberFormat="1"/>
    <xf borderId="4" fillId="3" fontId="5" numFmtId="0" xfId="0" applyAlignment="1" applyBorder="1" applyFill="1" applyFont="1">
      <alignment horizontal="center"/>
    </xf>
    <xf borderId="4" fillId="3" fontId="5" numFmtId="4" xfId="0" applyAlignment="1" applyBorder="1" applyFont="1" applyNumberFormat="1">
      <alignment horizontal="center"/>
    </xf>
    <xf borderId="5" fillId="3" fontId="5" numFmtId="4" xfId="0" applyAlignment="1" applyBorder="1" applyFont="1" applyNumberFormat="1">
      <alignment horizontal="center"/>
    </xf>
    <xf borderId="4" fillId="3" fontId="1" numFmtId="9" xfId="0" applyAlignment="1" applyBorder="1" applyFont="1" applyNumberFormat="1">
      <alignment horizontal="center"/>
    </xf>
    <xf borderId="6" fillId="2" fontId="6" numFmtId="0" xfId="0" applyAlignment="1" applyBorder="1" applyFont="1">
      <alignment horizontal="center"/>
    </xf>
    <xf borderId="4" fillId="0" fontId="7" numFmtId="0" xfId="0" applyAlignment="1" applyBorder="1" applyFont="1">
      <alignment horizontal="center"/>
    </xf>
    <xf borderId="4" fillId="0" fontId="7" numFmtId="0" xfId="0" applyBorder="1" applyFont="1"/>
    <xf borderId="4" fillId="0" fontId="1" numFmtId="4" xfId="0" applyAlignment="1" applyBorder="1" applyFont="1" applyNumberFormat="1">
      <alignment horizontal="right"/>
    </xf>
    <xf borderId="1" fillId="0" fontId="1" numFmtId="4" xfId="0" applyAlignment="1" applyBorder="1" applyFont="1" applyNumberFormat="1">
      <alignment horizontal="right"/>
    </xf>
    <xf borderId="7" fillId="0" fontId="3" numFmtId="0" xfId="0" applyBorder="1" applyFont="1"/>
    <xf borderId="8" fillId="0" fontId="3" numFmtId="0" xfId="0" applyBorder="1" applyFont="1"/>
    <xf borderId="0" fillId="0" fontId="1" numFmtId="0" xfId="0" applyFont="1"/>
    <xf borderId="0" fillId="0" fontId="1" numFmtId="4" xfId="0" applyFont="1" applyNumberFormat="1"/>
    <xf borderId="9" fillId="2" fontId="2" numFmtId="0" xfId="0" applyAlignment="1" applyBorder="1" applyFont="1">
      <alignment horizontal="center"/>
    </xf>
    <xf borderId="10" fillId="0" fontId="3" numFmtId="0" xfId="0" applyBorder="1" applyFont="1"/>
    <xf borderId="11" fillId="0" fontId="3" numFmtId="0" xfId="0" applyBorder="1" applyFont="1"/>
    <xf borderId="0" fillId="0" fontId="4" numFmtId="4" xfId="0" applyFont="1" applyNumberFormat="1"/>
    <xf borderId="9" fillId="4" fontId="2" numFmtId="0" xfId="0" applyBorder="1" applyFill="1" applyFont="1"/>
    <xf borderId="12" fillId="5" fontId="8" numFmtId="164" xfId="0" applyAlignment="1" applyBorder="1" applyFill="1" applyFont="1" applyNumberForma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6" width="12.63"/>
  </cols>
  <sheetData>
    <row r="1" ht="15.75" customHeight="1">
      <c r="A1" s="1"/>
      <c r="B1" s="1"/>
      <c r="C1" s="1"/>
      <c r="D1" s="2"/>
      <c r="E1" s="2"/>
      <c r="F1" s="2"/>
      <c r="G1" s="3" t="s">
        <v>0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5"/>
    </row>
    <row r="2" ht="15.75" customHeight="1">
      <c r="A2" s="1"/>
      <c r="B2" s="1"/>
      <c r="C2" s="1"/>
      <c r="D2" s="2"/>
      <c r="E2" s="2"/>
      <c r="F2" s="2"/>
      <c r="G2" s="6">
        <v>1.0</v>
      </c>
      <c r="H2" s="6">
        <v>2.0</v>
      </c>
      <c r="I2" s="6">
        <v>3.0</v>
      </c>
      <c r="J2" s="6">
        <v>4.0</v>
      </c>
      <c r="K2" s="6">
        <v>5.0</v>
      </c>
      <c r="L2" s="6">
        <v>6.0</v>
      </c>
      <c r="M2" s="6">
        <v>7.0</v>
      </c>
      <c r="N2" s="6">
        <v>8.0</v>
      </c>
      <c r="O2" s="6">
        <v>9.0</v>
      </c>
      <c r="P2" s="6">
        <v>10.0</v>
      </c>
      <c r="Q2" s="6">
        <v>11.0</v>
      </c>
      <c r="R2" s="6">
        <v>12.0</v>
      </c>
      <c r="S2" s="6">
        <v>13.0</v>
      </c>
      <c r="T2" s="6">
        <v>14.0</v>
      </c>
      <c r="U2" s="6">
        <v>15.0</v>
      </c>
      <c r="V2" s="6">
        <v>16.0</v>
      </c>
      <c r="W2" s="6">
        <v>17.0</v>
      </c>
      <c r="X2" s="6">
        <v>18.0</v>
      </c>
      <c r="Y2" s="6">
        <v>19.0</v>
      </c>
      <c r="Z2" s="6">
        <v>20.0</v>
      </c>
      <c r="AA2" s="6">
        <v>21.0</v>
      </c>
      <c r="AB2" s="6">
        <v>22.0</v>
      </c>
      <c r="AC2" s="6">
        <v>23.0</v>
      </c>
      <c r="AD2" s="6" t="s">
        <v>1</v>
      </c>
    </row>
    <row r="3" ht="15.75" customHeight="1">
      <c r="A3" s="7"/>
      <c r="B3" s="8" t="s">
        <v>2</v>
      </c>
      <c r="C3" s="8" t="s">
        <v>3</v>
      </c>
      <c r="D3" s="9" t="s">
        <v>4</v>
      </c>
      <c r="E3" s="9" t="s">
        <v>5</v>
      </c>
      <c r="F3" s="10" t="s">
        <v>6</v>
      </c>
      <c r="G3" s="11">
        <v>0.2</v>
      </c>
      <c r="H3" s="11">
        <v>0.2</v>
      </c>
      <c r="I3" s="11">
        <v>0.2</v>
      </c>
      <c r="J3" s="11">
        <v>0.2</v>
      </c>
      <c r="K3" s="11">
        <v>0.3</v>
      </c>
      <c r="L3" s="11">
        <v>0.3</v>
      </c>
      <c r="M3" s="11">
        <v>0.4</v>
      </c>
      <c r="N3" s="11">
        <v>0.4</v>
      </c>
      <c r="O3" s="11">
        <v>0.4</v>
      </c>
      <c r="P3" s="11">
        <v>0.5</v>
      </c>
      <c r="Q3" s="11">
        <v>0.5</v>
      </c>
      <c r="R3" s="11">
        <v>0.6</v>
      </c>
      <c r="S3" s="11">
        <v>0.6</v>
      </c>
      <c r="T3" s="11">
        <v>0.6</v>
      </c>
      <c r="U3" s="11">
        <v>0.7</v>
      </c>
      <c r="V3" s="11">
        <v>0.7</v>
      </c>
      <c r="W3" s="11">
        <v>0.8</v>
      </c>
      <c r="X3" s="11">
        <v>0.8</v>
      </c>
      <c r="Y3" s="11">
        <v>0.8</v>
      </c>
      <c r="Z3" s="11">
        <v>1.0</v>
      </c>
      <c r="AA3" s="11">
        <v>1.0</v>
      </c>
      <c r="AB3" s="11">
        <v>1.1</v>
      </c>
      <c r="AC3" s="11">
        <v>1.1</v>
      </c>
      <c r="AD3" s="11">
        <v>1.2</v>
      </c>
    </row>
    <row r="4" ht="15.75" customHeight="1">
      <c r="A4" s="12" t="s">
        <v>7</v>
      </c>
      <c r="B4" s="13">
        <v>800.0</v>
      </c>
      <c r="C4" s="14" t="s">
        <v>8</v>
      </c>
      <c r="D4" s="15">
        <v>1606017.59</v>
      </c>
      <c r="E4" s="15">
        <f t="shared" ref="E4:E18" si="2">+D4*0.4</f>
        <v>642407.036</v>
      </c>
      <c r="F4" s="16">
        <f t="shared" ref="F4:F18" si="3">+E4+D4</f>
        <v>2248424.626</v>
      </c>
      <c r="G4" s="15">
        <f t="shared" ref="G4:AD4" si="1">+$D4+$E4+$D4*G$3</f>
        <v>2569628.144</v>
      </c>
      <c r="H4" s="15">
        <f t="shared" si="1"/>
        <v>2569628.144</v>
      </c>
      <c r="I4" s="15">
        <f t="shared" si="1"/>
        <v>2569628.144</v>
      </c>
      <c r="J4" s="15">
        <f t="shared" si="1"/>
        <v>2569628.144</v>
      </c>
      <c r="K4" s="15">
        <f t="shared" si="1"/>
        <v>2730229.903</v>
      </c>
      <c r="L4" s="15">
        <f t="shared" si="1"/>
        <v>2730229.903</v>
      </c>
      <c r="M4" s="15">
        <f t="shared" si="1"/>
        <v>2890831.662</v>
      </c>
      <c r="N4" s="15">
        <f t="shared" si="1"/>
        <v>2890831.662</v>
      </c>
      <c r="O4" s="15">
        <f t="shared" si="1"/>
        <v>2890831.662</v>
      </c>
      <c r="P4" s="15">
        <f t="shared" si="1"/>
        <v>3051433.421</v>
      </c>
      <c r="Q4" s="15">
        <f t="shared" si="1"/>
        <v>3051433.421</v>
      </c>
      <c r="R4" s="15">
        <f t="shared" si="1"/>
        <v>3212035.18</v>
      </c>
      <c r="S4" s="15">
        <f t="shared" si="1"/>
        <v>3212035.18</v>
      </c>
      <c r="T4" s="15">
        <f t="shared" si="1"/>
        <v>3212035.18</v>
      </c>
      <c r="U4" s="15">
        <f t="shared" si="1"/>
        <v>3372636.939</v>
      </c>
      <c r="V4" s="15">
        <f t="shared" si="1"/>
        <v>3372636.939</v>
      </c>
      <c r="W4" s="15">
        <f t="shared" si="1"/>
        <v>3533238.698</v>
      </c>
      <c r="X4" s="15">
        <f t="shared" si="1"/>
        <v>3533238.698</v>
      </c>
      <c r="Y4" s="15">
        <f t="shared" si="1"/>
        <v>3533238.698</v>
      </c>
      <c r="Z4" s="15">
        <f t="shared" si="1"/>
        <v>3854442.216</v>
      </c>
      <c r="AA4" s="15">
        <f t="shared" si="1"/>
        <v>3854442.216</v>
      </c>
      <c r="AB4" s="15">
        <f t="shared" si="1"/>
        <v>4015043.975</v>
      </c>
      <c r="AC4" s="15">
        <f t="shared" si="1"/>
        <v>4015043.975</v>
      </c>
      <c r="AD4" s="15">
        <f t="shared" si="1"/>
        <v>4175645.734</v>
      </c>
    </row>
    <row r="5" ht="15.75" customHeight="1">
      <c r="A5" s="17"/>
      <c r="B5" s="13">
        <v>801.0</v>
      </c>
      <c r="C5" s="14" t="s">
        <v>9</v>
      </c>
      <c r="D5" s="15">
        <v>1429123.13</v>
      </c>
      <c r="E5" s="15">
        <f t="shared" si="2"/>
        <v>571649.252</v>
      </c>
      <c r="F5" s="16">
        <f t="shared" si="3"/>
        <v>2000772.382</v>
      </c>
      <c r="G5" s="15">
        <f t="shared" ref="G5:AD5" si="4">+$D5+$E5+$D5*G$3</f>
        <v>2286597.008</v>
      </c>
      <c r="H5" s="15">
        <f t="shared" si="4"/>
        <v>2286597.008</v>
      </c>
      <c r="I5" s="15">
        <f t="shared" si="4"/>
        <v>2286597.008</v>
      </c>
      <c r="J5" s="15">
        <f t="shared" si="4"/>
        <v>2286597.008</v>
      </c>
      <c r="K5" s="15">
        <f t="shared" si="4"/>
        <v>2429509.321</v>
      </c>
      <c r="L5" s="15">
        <f t="shared" si="4"/>
        <v>2429509.321</v>
      </c>
      <c r="M5" s="15">
        <f t="shared" si="4"/>
        <v>2572421.634</v>
      </c>
      <c r="N5" s="15">
        <f t="shared" si="4"/>
        <v>2572421.634</v>
      </c>
      <c r="O5" s="15">
        <f t="shared" si="4"/>
        <v>2572421.634</v>
      </c>
      <c r="P5" s="15">
        <f t="shared" si="4"/>
        <v>2715333.947</v>
      </c>
      <c r="Q5" s="15">
        <f t="shared" si="4"/>
        <v>2715333.947</v>
      </c>
      <c r="R5" s="15">
        <f t="shared" si="4"/>
        <v>2858246.26</v>
      </c>
      <c r="S5" s="15">
        <f t="shared" si="4"/>
        <v>2858246.26</v>
      </c>
      <c r="T5" s="15">
        <f t="shared" si="4"/>
        <v>2858246.26</v>
      </c>
      <c r="U5" s="15">
        <f t="shared" si="4"/>
        <v>3001158.573</v>
      </c>
      <c r="V5" s="15">
        <f t="shared" si="4"/>
        <v>3001158.573</v>
      </c>
      <c r="W5" s="15">
        <f t="shared" si="4"/>
        <v>3144070.886</v>
      </c>
      <c r="X5" s="15">
        <f t="shared" si="4"/>
        <v>3144070.886</v>
      </c>
      <c r="Y5" s="15">
        <f t="shared" si="4"/>
        <v>3144070.886</v>
      </c>
      <c r="Z5" s="15">
        <f t="shared" si="4"/>
        <v>3429895.512</v>
      </c>
      <c r="AA5" s="15">
        <f t="shared" si="4"/>
        <v>3429895.512</v>
      </c>
      <c r="AB5" s="15">
        <f t="shared" si="4"/>
        <v>3572807.825</v>
      </c>
      <c r="AC5" s="15">
        <f t="shared" si="4"/>
        <v>3572807.825</v>
      </c>
      <c r="AD5" s="15">
        <f t="shared" si="4"/>
        <v>3715720.138</v>
      </c>
    </row>
    <row r="6" ht="15.75" customHeight="1">
      <c r="A6" s="17"/>
      <c r="B6" s="13">
        <v>802.0</v>
      </c>
      <c r="C6" s="14" t="s">
        <v>10</v>
      </c>
      <c r="D6" s="15">
        <v>1252853.64</v>
      </c>
      <c r="E6" s="15">
        <f t="shared" si="2"/>
        <v>501141.456</v>
      </c>
      <c r="F6" s="16">
        <f t="shared" si="3"/>
        <v>1753995.096</v>
      </c>
      <c r="G6" s="15">
        <f t="shared" ref="G6:AD6" si="5">+$D6+$E6+$D6*G$3</f>
        <v>2004565.824</v>
      </c>
      <c r="H6" s="15">
        <f t="shared" si="5"/>
        <v>2004565.824</v>
      </c>
      <c r="I6" s="15">
        <f t="shared" si="5"/>
        <v>2004565.824</v>
      </c>
      <c r="J6" s="15">
        <f t="shared" si="5"/>
        <v>2004565.824</v>
      </c>
      <c r="K6" s="15">
        <f t="shared" si="5"/>
        <v>2129851.188</v>
      </c>
      <c r="L6" s="15">
        <f t="shared" si="5"/>
        <v>2129851.188</v>
      </c>
      <c r="M6" s="15">
        <f t="shared" si="5"/>
        <v>2255136.552</v>
      </c>
      <c r="N6" s="15">
        <f t="shared" si="5"/>
        <v>2255136.552</v>
      </c>
      <c r="O6" s="15">
        <f t="shared" si="5"/>
        <v>2255136.552</v>
      </c>
      <c r="P6" s="15">
        <f t="shared" si="5"/>
        <v>2380421.916</v>
      </c>
      <c r="Q6" s="15">
        <f t="shared" si="5"/>
        <v>2380421.916</v>
      </c>
      <c r="R6" s="15">
        <f t="shared" si="5"/>
        <v>2505707.28</v>
      </c>
      <c r="S6" s="15">
        <f t="shared" si="5"/>
        <v>2505707.28</v>
      </c>
      <c r="T6" s="15">
        <f t="shared" si="5"/>
        <v>2505707.28</v>
      </c>
      <c r="U6" s="15">
        <f t="shared" si="5"/>
        <v>2630992.644</v>
      </c>
      <c r="V6" s="15">
        <f t="shared" si="5"/>
        <v>2630992.644</v>
      </c>
      <c r="W6" s="15">
        <f t="shared" si="5"/>
        <v>2756278.008</v>
      </c>
      <c r="X6" s="15">
        <f t="shared" si="5"/>
        <v>2756278.008</v>
      </c>
      <c r="Y6" s="15">
        <f t="shared" si="5"/>
        <v>2756278.008</v>
      </c>
      <c r="Z6" s="15">
        <f t="shared" si="5"/>
        <v>3006848.736</v>
      </c>
      <c r="AA6" s="15">
        <f t="shared" si="5"/>
        <v>3006848.736</v>
      </c>
      <c r="AB6" s="15">
        <f t="shared" si="5"/>
        <v>3132134.1</v>
      </c>
      <c r="AC6" s="15">
        <f t="shared" si="5"/>
        <v>3132134.1</v>
      </c>
      <c r="AD6" s="15">
        <f t="shared" si="5"/>
        <v>3257419.464</v>
      </c>
    </row>
    <row r="7" ht="15.75" customHeight="1">
      <c r="A7" s="17"/>
      <c r="B7" s="13">
        <v>803.0</v>
      </c>
      <c r="C7" s="14" t="s">
        <v>11</v>
      </c>
      <c r="D7" s="15">
        <v>1075954.35</v>
      </c>
      <c r="E7" s="15">
        <f t="shared" si="2"/>
        <v>430381.74</v>
      </c>
      <c r="F7" s="16">
        <f t="shared" si="3"/>
        <v>1506336.09</v>
      </c>
      <c r="G7" s="15">
        <f t="shared" ref="G7:AD7" si="6">+$D7+$E7+$D7*G$3</f>
        <v>1721526.96</v>
      </c>
      <c r="H7" s="15">
        <f t="shared" si="6"/>
        <v>1721526.96</v>
      </c>
      <c r="I7" s="15">
        <f t="shared" si="6"/>
        <v>1721526.96</v>
      </c>
      <c r="J7" s="15">
        <f t="shared" si="6"/>
        <v>1721526.96</v>
      </c>
      <c r="K7" s="15">
        <f t="shared" si="6"/>
        <v>1829122.395</v>
      </c>
      <c r="L7" s="15">
        <f t="shared" si="6"/>
        <v>1829122.395</v>
      </c>
      <c r="M7" s="15">
        <f t="shared" si="6"/>
        <v>1936717.83</v>
      </c>
      <c r="N7" s="15">
        <f t="shared" si="6"/>
        <v>1936717.83</v>
      </c>
      <c r="O7" s="15">
        <f t="shared" si="6"/>
        <v>1936717.83</v>
      </c>
      <c r="P7" s="15">
        <f t="shared" si="6"/>
        <v>2044313.265</v>
      </c>
      <c r="Q7" s="15">
        <f t="shared" si="6"/>
        <v>2044313.265</v>
      </c>
      <c r="R7" s="15">
        <f t="shared" si="6"/>
        <v>2151908.7</v>
      </c>
      <c r="S7" s="15">
        <f t="shared" si="6"/>
        <v>2151908.7</v>
      </c>
      <c r="T7" s="15">
        <f t="shared" si="6"/>
        <v>2151908.7</v>
      </c>
      <c r="U7" s="15">
        <f t="shared" si="6"/>
        <v>2259504.135</v>
      </c>
      <c r="V7" s="15">
        <f t="shared" si="6"/>
        <v>2259504.135</v>
      </c>
      <c r="W7" s="15">
        <f t="shared" si="6"/>
        <v>2367099.57</v>
      </c>
      <c r="X7" s="15">
        <f t="shared" si="6"/>
        <v>2367099.57</v>
      </c>
      <c r="Y7" s="15">
        <f t="shared" si="6"/>
        <v>2367099.57</v>
      </c>
      <c r="Z7" s="15">
        <f t="shared" si="6"/>
        <v>2582290.44</v>
      </c>
      <c r="AA7" s="15">
        <f t="shared" si="6"/>
        <v>2582290.44</v>
      </c>
      <c r="AB7" s="15">
        <f t="shared" si="6"/>
        <v>2689885.875</v>
      </c>
      <c r="AC7" s="15">
        <f t="shared" si="6"/>
        <v>2689885.875</v>
      </c>
      <c r="AD7" s="15">
        <f t="shared" si="6"/>
        <v>2797481.31</v>
      </c>
    </row>
    <row r="8" ht="15.75" customHeight="1">
      <c r="A8" s="18"/>
      <c r="B8" s="13">
        <v>804.0</v>
      </c>
      <c r="C8" s="14" t="s">
        <v>12</v>
      </c>
      <c r="D8" s="15">
        <v>898873.89</v>
      </c>
      <c r="E8" s="15">
        <f t="shared" si="2"/>
        <v>359549.556</v>
      </c>
      <c r="F8" s="16">
        <f t="shared" si="3"/>
        <v>1258423.446</v>
      </c>
      <c r="G8" s="15">
        <f t="shared" ref="G8:AD8" si="7">+$D8+$E8+$D8*G$3</f>
        <v>1438198.224</v>
      </c>
      <c r="H8" s="15">
        <f t="shared" si="7"/>
        <v>1438198.224</v>
      </c>
      <c r="I8" s="15">
        <f t="shared" si="7"/>
        <v>1438198.224</v>
      </c>
      <c r="J8" s="15">
        <f t="shared" si="7"/>
        <v>1438198.224</v>
      </c>
      <c r="K8" s="15">
        <f t="shared" si="7"/>
        <v>1528085.613</v>
      </c>
      <c r="L8" s="15">
        <f t="shared" si="7"/>
        <v>1528085.613</v>
      </c>
      <c r="M8" s="15">
        <f t="shared" si="7"/>
        <v>1617973.002</v>
      </c>
      <c r="N8" s="15">
        <f t="shared" si="7"/>
        <v>1617973.002</v>
      </c>
      <c r="O8" s="15">
        <f t="shared" si="7"/>
        <v>1617973.002</v>
      </c>
      <c r="P8" s="15">
        <f t="shared" si="7"/>
        <v>1707860.391</v>
      </c>
      <c r="Q8" s="15">
        <f t="shared" si="7"/>
        <v>1707860.391</v>
      </c>
      <c r="R8" s="15">
        <f t="shared" si="7"/>
        <v>1797747.78</v>
      </c>
      <c r="S8" s="15">
        <f t="shared" si="7"/>
        <v>1797747.78</v>
      </c>
      <c r="T8" s="15">
        <f t="shared" si="7"/>
        <v>1797747.78</v>
      </c>
      <c r="U8" s="15">
        <f t="shared" si="7"/>
        <v>1887635.169</v>
      </c>
      <c r="V8" s="15">
        <f t="shared" si="7"/>
        <v>1887635.169</v>
      </c>
      <c r="W8" s="15">
        <f t="shared" si="7"/>
        <v>1977522.558</v>
      </c>
      <c r="X8" s="15">
        <f t="shared" si="7"/>
        <v>1977522.558</v>
      </c>
      <c r="Y8" s="15">
        <f t="shared" si="7"/>
        <v>1977522.558</v>
      </c>
      <c r="Z8" s="15">
        <f t="shared" si="7"/>
        <v>2157297.336</v>
      </c>
      <c r="AA8" s="15">
        <f t="shared" si="7"/>
        <v>2157297.336</v>
      </c>
      <c r="AB8" s="15">
        <f t="shared" si="7"/>
        <v>2247184.725</v>
      </c>
      <c r="AC8" s="15">
        <f t="shared" si="7"/>
        <v>2247184.725</v>
      </c>
      <c r="AD8" s="15">
        <f t="shared" si="7"/>
        <v>2337072.114</v>
      </c>
    </row>
    <row r="9" ht="15.75" customHeight="1">
      <c r="A9" s="12" t="s">
        <v>13</v>
      </c>
      <c r="B9" s="13">
        <v>805.0</v>
      </c>
      <c r="C9" s="14" t="s">
        <v>8</v>
      </c>
      <c r="D9" s="15">
        <v>803010.13</v>
      </c>
      <c r="E9" s="15">
        <f t="shared" si="2"/>
        <v>321204.052</v>
      </c>
      <c r="F9" s="16">
        <f t="shared" si="3"/>
        <v>1124214.182</v>
      </c>
      <c r="G9" s="15">
        <f t="shared" ref="G9:AD9" si="8">+$D9+$E9+$D9*G$3</f>
        <v>1284816.208</v>
      </c>
      <c r="H9" s="15">
        <f t="shared" si="8"/>
        <v>1284816.208</v>
      </c>
      <c r="I9" s="15">
        <f t="shared" si="8"/>
        <v>1284816.208</v>
      </c>
      <c r="J9" s="15">
        <f t="shared" si="8"/>
        <v>1284816.208</v>
      </c>
      <c r="K9" s="15">
        <f t="shared" si="8"/>
        <v>1365117.221</v>
      </c>
      <c r="L9" s="15">
        <f t="shared" si="8"/>
        <v>1365117.221</v>
      </c>
      <c r="M9" s="15">
        <f t="shared" si="8"/>
        <v>1445418.234</v>
      </c>
      <c r="N9" s="15">
        <f t="shared" si="8"/>
        <v>1445418.234</v>
      </c>
      <c r="O9" s="15">
        <f t="shared" si="8"/>
        <v>1445418.234</v>
      </c>
      <c r="P9" s="15">
        <f t="shared" si="8"/>
        <v>1525719.247</v>
      </c>
      <c r="Q9" s="15">
        <f t="shared" si="8"/>
        <v>1525719.247</v>
      </c>
      <c r="R9" s="15">
        <f t="shared" si="8"/>
        <v>1606020.26</v>
      </c>
      <c r="S9" s="15">
        <f t="shared" si="8"/>
        <v>1606020.26</v>
      </c>
      <c r="T9" s="15">
        <f t="shared" si="8"/>
        <v>1606020.26</v>
      </c>
      <c r="U9" s="15">
        <f t="shared" si="8"/>
        <v>1686321.273</v>
      </c>
      <c r="V9" s="15">
        <f t="shared" si="8"/>
        <v>1686321.273</v>
      </c>
      <c r="W9" s="15">
        <f t="shared" si="8"/>
        <v>1766622.286</v>
      </c>
      <c r="X9" s="15">
        <f t="shared" si="8"/>
        <v>1766622.286</v>
      </c>
      <c r="Y9" s="15">
        <f t="shared" si="8"/>
        <v>1766622.286</v>
      </c>
      <c r="Z9" s="15">
        <f t="shared" si="8"/>
        <v>1927224.312</v>
      </c>
      <c r="AA9" s="15">
        <f t="shared" si="8"/>
        <v>1927224.312</v>
      </c>
      <c r="AB9" s="15">
        <f t="shared" si="8"/>
        <v>2007525.325</v>
      </c>
      <c r="AC9" s="15">
        <f t="shared" si="8"/>
        <v>2007525.325</v>
      </c>
      <c r="AD9" s="15">
        <f t="shared" si="8"/>
        <v>2087826.338</v>
      </c>
    </row>
    <row r="10" ht="15.75" customHeight="1">
      <c r="A10" s="17"/>
      <c r="B10" s="13">
        <v>806.0</v>
      </c>
      <c r="C10" s="14" t="s">
        <v>9</v>
      </c>
      <c r="D10" s="15">
        <v>714560.47</v>
      </c>
      <c r="E10" s="15">
        <f t="shared" si="2"/>
        <v>285824.188</v>
      </c>
      <c r="F10" s="16">
        <f t="shared" si="3"/>
        <v>1000384.658</v>
      </c>
      <c r="G10" s="15">
        <f t="shared" ref="G10:AD10" si="9">+$D10+$E10+$D10*G$3</f>
        <v>1143296.752</v>
      </c>
      <c r="H10" s="15">
        <f t="shared" si="9"/>
        <v>1143296.752</v>
      </c>
      <c r="I10" s="15">
        <f t="shared" si="9"/>
        <v>1143296.752</v>
      </c>
      <c r="J10" s="15">
        <f t="shared" si="9"/>
        <v>1143296.752</v>
      </c>
      <c r="K10" s="15">
        <f t="shared" si="9"/>
        <v>1214752.799</v>
      </c>
      <c r="L10" s="15">
        <f t="shared" si="9"/>
        <v>1214752.799</v>
      </c>
      <c r="M10" s="15">
        <f t="shared" si="9"/>
        <v>1286208.846</v>
      </c>
      <c r="N10" s="15">
        <f t="shared" si="9"/>
        <v>1286208.846</v>
      </c>
      <c r="O10" s="15">
        <f t="shared" si="9"/>
        <v>1286208.846</v>
      </c>
      <c r="P10" s="15">
        <f t="shared" si="9"/>
        <v>1357664.893</v>
      </c>
      <c r="Q10" s="15">
        <f t="shared" si="9"/>
        <v>1357664.893</v>
      </c>
      <c r="R10" s="15">
        <f t="shared" si="9"/>
        <v>1429120.94</v>
      </c>
      <c r="S10" s="15">
        <f t="shared" si="9"/>
        <v>1429120.94</v>
      </c>
      <c r="T10" s="15">
        <f t="shared" si="9"/>
        <v>1429120.94</v>
      </c>
      <c r="U10" s="15">
        <f t="shared" si="9"/>
        <v>1500576.987</v>
      </c>
      <c r="V10" s="15">
        <f t="shared" si="9"/>
        <v>1500576.987</v>
      </c>
      <c r="W10" s="15">
        <f t="shared" si="9"/>
        <v>1572033.034</v>
      </c>
      <c r="X10" s="15">
        <f t="shared" si="9"/>
        <v>1572033.034</v>
      </c>
      <c r="Y10" s="15">
        <f t="shared" si="9"/>
        <v>1572033.034</v>
      </c>
      <c r="Z10" s="15">
        <f t="shared" si="9"/>
        <v>1714945.128</v>
      </c>
      <c r="AA10" s="15">
        <f t="shared" si="9"/>
        <v>1714945.128</v>
      </c>
      <c r="AB10" s="15">
        <f t="shared" si="9"/>
        <v>1786401.175</v>
      </c>
      <c r="AC10" s="15">
        <f t="shared" si="9"/>
        <v>1786401.175</v>
      </c>
      <c r="AD10" s="15">
        <f t="shared" si="9"/>
        <v>1857857.222</v>
      </c>
    </row>
    <row r="11" ht="15.75" customHeight="1">
      <c r="A11" s="17"/>
      <c r="B11" s="13">
        <v>807.0</v>
      </c>
      <c r="C11" s="14" t="s">
        <v>10</v>
      </c>
      <c r="D11" s="15">
        <v>626421.29</v>
      </c>
      <c r="E11" s="15">
        <f t="shared" si="2"/>
        <v>250568.516</v>
      </c>
      <c r="F11" s="16">
        <f t="shared" si="3"/>
        <v>876989.806</v>
      </c>
      <c r="G11" s="15">
        <f t="shared" ref="G11:AD11" si="10">+$D11+$E11+$D11*G$3</f>
        <v>1002274.064</v>
      </c>
      <c r="H11" s="15">
        <f t="shared" si="10"/>
        <v>1002274.064</v>
      </c>
      <c r="I11" s="15">
        <f t="shared" si="10"/>
        <v>1002274.064</v>
      </c>
      <c r="J11" s="15">
        <f t="shared" si="10"/>
        <v>1002274.064</v>
      </c>
      <c r="K11" s="15">
        <f t="shared" si="10"/>
        <v>1064916.193</v>
      </c>
      <c r="L11" s="15">
        <f t="shared" si="10"/>
        <v>1064916.193</v>
      </c>
      <c r="M11" s="15">
        <f t="shared" si="10"/>
        <v>1127558.322</v>
      </c>
      <c r="N11" s="15">
        <f t="shared" si="10"/>
        <v>1127558.322</v>
      </c>
      <c r="O11" s="15">
        <f t="shared" si="10"/>
        <v>1127558.322</v>
      </c>
      <c r="P11" s="15">
        <f t="shared" si="10"/>
        <v>1190200.451</v>
      </c>
      <c r="Q11" s="15">
        <f t="shared" si="10"/>
        <v>1190200.451</v>
      </c>
      <c r="R11" s="15">
        <f t="shared" si="10"/>
        <v>1252842.58</v>
      </c>
      <c r="S11" s="15">
        <f t="shared" si="10"/>
        <v>1252842.58</v>
      </c>
      <c r="T11" s="15">
        <f t="shared" si="10"/>
        <v>1252842.58</v>
      </c>
      <c r="U11" s="15">
        <f t="shared" si="10"/>
        <v>1315484.709</v>
      </c>
      <c r="V11" s="15">
        <f t="shared" si="10"/>
        <v>1315484.709</v>
      </c>
      <c r="W11" s="15">
        <f t="shared" si="10"/>
        <v>1378126.838</v>
      </c>
      <c r="X11" s="15">
        <f t="shared" si="10"/>
        <v>1378126.838</v>
      </c>
      <c r="Y11" s="15">
        <f t="shared" si="10"/>
        <v>1378126.838</v>
      </c>
      <c r="Z11" s="15">
        <f t="shared" si="10"/>
        <v>1503411.096</v>
      </c>
      <c r="AA11" s="15">
        <f t="shared" si="10"/>
        <v>1503411.096</v>
      </c>
      <c r="AB11" s="15">
        <f t="shared" si="10"/>
        <v>1566053.225</v>
      </c>
      <c r="AC11" s="15">
        <f t="shared" si="10"/>
        <v>1566053.225</v>
      </c>
      <c r="AD11" s="15">
        <f t="shared" si="10"/>
        <v>1628695.354</v>
      </c>
    </row>
    <row r="12" ht="15.75" customHeight="1">
      <c r="A12" s="17"/>
      <c r="B12" s="13">
        <v>808.0</v>
      </c>
      <c r="C12" s="14" t="s">
        <v>11</v>
      </c>
      <c r="D12" s="15">
        <v>537976.41</v>
      </c>
      <c r="E12" s="15">
        <f t="shared" si="2"/>
        <v>215190.564</v>
      </c>
      <c r="F12" s="16">
        <f t="shared" si="3"/>
        <v>753166.974</v>
      </c>
      <c r="G12" s="15">
        <f t="shared" ref="G12:AD12" si="11">+$D12+$E12+$D12*G$3</f>
        <v>860762.256</v>
      </c>
      <c r="H12" s="15">
        <f t="shared" si="11"/>
        <v>860762.256</v>
      </c>
      <c r="I12" s="15">
        <f t="shared" si="11"/>
        <v>860762.256</v>
      </c>
      <c r="J12" s="15">
        <f t="shared" si="11"/>
        <v>860762.256</v>
      </c>
      <c r="K12" s="15">
        <f t="shared" si="11"/>
        <v>914559.897</v>
      </c>
      <c r="L12" s="15">
        <f t="shared" si="11"/>
        <v>914559.897</v>
      </c>
      <c r="M12" s="15">
        <f t="shared" si="11"/>
        <v>968357.538</v>
      </c>
      <c r="N12" s="15">
        <f t="shared" si="11"/>
        <v>968357.538</v>
      </c>
      <c r="O12" s="15">
        <f t="shared" si="11"/>
        <v>968357.538</v>
      </c>
      <c r="P12" s="15">
        <f t="shared" si="11"/>
        <v>1022155.179</v>
      </c>
      <c r="Q12" s="15">
        <f t="shared" si="11"/>
        <v>1022155.179</v>
      </c>
      <c r="R12" s="15">
        <f t="shared" si="11"/>
        <v>1075952.82</v>
      </c>
      <c r="S12" s="15">
        <f t="shared" si="11"/>
        <v>1075952.82</v>
      </c>
      <c r="T12" s="15">
        <f t="shared" si="11"/>
        <v>1075952.82</v>
      </c>
      <c r="U12" s="15">
        <f t="shared" si="11"/>
        <v>1129750.461</v>
      </c>
      <c r="V12" s="15">
        <f t="shared" si="11"/>
        <v>1129750.461</v>
      </c>
      <c r="W12" s="15">
        <f t="shared" si="11"/>
        <v>1183548.102</v>
      </c>
      <c r="X12" s="15">
        <f t="shared" si="11"/>
        <v>1183548.102</v>
      </c>
      <c r="Y12" s="15">
        <f t="shared" si="11"/>
        <v>1183548.102</v>
      </c>
      <c r="Z12" s="15">
        <f t="shared" si="11"/>
        <v>1291143.384</v>
      </c>
      <c r="AA12" s="15">
        <f t="shared" si="11"/>
        <v>1291143.384</v>
      </c>
      <c r="AB12" s="15">
        <f t="shared" si="11"/>
        <v>1344941.025</v>
      </c>
      <c r="AC12" s="15">
        <f t="shared" si="11"/>
        <v>1344941.025</v>
      </c>
      <c r="AD12" s="15">
        <f t="shared" si="11"/>
        <v>1398738.666</v>
      </c>
    </row>
    <row r="13" ht="15.75" customHeight="1">
      <c r="A13" s="18"/>
      <c r="B13" s="13">
        <v>809.0</v>
      </c>
      <c r="C13" s="14" t="s">
        <v>12</v>
      </c>
      <c r="D13" s="15">
        <v>449435.6</v>
      </c>
      <c r="E13" s="15">
        <f t="shared" si="2"/>
        <v>179774.24</v>
      </c>
      <c r="F13" s="16">
        <f t="shared" si="3"/>
        <v>629209.84</v>
      </c>
      <c r="G13" s="15">
        <f t="shared" ref="G13:AD13" si="12">+$D13+$E13+$D13*G$3</f>
        <v>719096.96</v>
      </c>
      <c r="H13" s="15">
        <f t="shared" si="12"/>
        <v>719096.96</v>
      </c>
      <c r="I13" s="15">
        <f t="shared" si="12"/>
        <v>719096.96</v>
      </c>
      <c r="J13" s="15">
        <f t="shared" si="12"/>
        <v>719096.96</v>
      </c>
      <c r="K13" s="15">
        <f t="shared" si="12"/>
        <v>764040.52</v>
      </c>
      <c r="L13" s="15">
        <f t="shared" si="12"/>
        <v>764040.52</v>
      </c>
      <c r="M13" s="15">
        <f t="shared" si="12"/>
        <v>808984.08</v>
      </c>
      <c r="N13" s="15">
        <f t="shared" si="12"/>
        <v>808984.08</v>
      </c>
      <c r="O13" s="15">
        <f t="shared" si="12"/>
        <v>808984.08</v>
      </c>
      <c r="P13" s="15">
        <f t="shared" si="12"/>
        <v>853927.64</v>
      </c>
      <c r="Q13" s="15">
        <f t="shared" si="12"/>
        <v>853927.64</v>
      </c>
      <c r="R13" s="15">
        <f t="shared" si="12"/>
        <v>898871.2</v>
      </c>
      <c r="S13" s="15">
        <f t="shared" si="12"/>
        <v>898871.2</v>
      </c>
      <c r="T13" s="15">
        <f t="shared" si="12"/>
        <v>898871.2</v>
      </c>
      <c r="U13" s="15">
        <f t="shared" si="12"/>
        <v>943814.76</v>
      </c>
      <c r="V13" s="15">
        <f t="shared" si="12"/>
        <v>943814.76</v>
      </c>
      <c r="W13" s="15">
        <f t="shared" si="12"/>
        <v>988758.32</v>
      </c>
      <c r="X13" s="15">
        <f t="shared" si="12"/>
        <v>988758.32</v>
      </c>
      <c r="Y13" s="15">
        <f t="shared" si="12"/>
        <v>988758.32</v>
      </c>
      <c r="Z13" s="15">
        <f t="shared" si="12"/>
        <v>1078645.44</v>
      </c>
      <c r="AA13" s="15">
        <f t="shared" si="12"/>
        <v>1078645.44</v>
      </c>
      <c r="AB13" s="15">
        <f t="shared" si="12"/>
        <v>1123589</v>
      </c>
      <c r="AC13" s="15">
        <f t="shared" si="12"/>
        <v>1123589</v>
      </c>
      <c r="AD13" s="15">
        <f t="shared" si="12"/>
        <v>1168532.56</v>
      </c>
    </row>
    <row r="14" ht="15.75" customHeight="1">
      <c r="A14" s="12" t="s">
        <v>14</v>
      </c>
      <c r="B14" s="13">
        <v>810.0</v>
      </c>
      <c r="C14" s="14" t="s">
        <v>8</v>
      </c>
      <c r="D14" s="15">
        <v>401503.97</v>
      </c>
      <c r="E14" s="15">
        <f t="shared" si="2"/>
        <v>160601.588</v>
      </c>
      <c r="F14" s="16">
        <f t="shared" si="3"/>
        <v>562105.558</v>
      </c>
      <c r="G14" s="15">
        <f t="shared" ref="G14:AD14" si="13">+$D14+$E14+$D14*G$3</f>
        <v>642406.352</v>
      </c>
      <c r="H14" s="15">
        <f t="shared" si="13"/>
        <v>642406.352</v>
      </c>
      <c r="I14" s="15">
        <f t="shared" si="13"/>
        <v>642406.352</v>
      </c>
      <c r="J14" s="15">
        <f t="shared" si="13"/>
        <v>642406.352</v>
      </c>
      <c r="K14" s="15">
        <f t="shared" si="13"/>
        <v>682556.749</v>
      </c>
      <c r="L14" s="15">
        <f t="shared" si="13"/>
        <v>682556.749</v>
      </c>
      <c r="M14" s="15">
        <f t="shared" si="13"/>
        <v>722707.146</v>
      </c>
      <c r="N14" s="15">
        <f t="shared" si="13"/>
        <v>722707.146</v>
      </c>
      <c r="O14" s="15">
        <f t="shared" si="13"/>
        <v>722707.146</v>
      </c>
      <c r="P14" s="15">
        <f t="shared" si="13"/>
        <v>762857.543</v>
      </c>
      <c r="Q14" s="15">
        <f t="shared" si="13"/>
        <v>762857.543</v>
      </c>
      <c r="R14" s="15">
        <f t="shared" si="13"/>
        <v>803007.94</v>
      </c>
      <c r="S14" s="15">
        <f t="shared" si="13"/>
        <v>803007.94</v>
      </c>
      <c r="T14" s="15">
        <f t="shared" si="13"/>
        <v>803007.94</v>
      </c>
      <c r="U14" s="15">
        <f t="shared" si="13"/>
        <v>843158.337</v>
      </c>
      <c r="V14" s="15">
        <f t="shared" si="13"/>
        <v>843158.337</v>
      </c>
      <c r="W14" s="15">
        <f t="shared" si="13"/>
        <v>883308.734</v>
      </c>
      <c r="X14" s="15">
        <f t="shared" si="13"/>
        <v>883308.734</v>
      </c>
      <c r="Y14" s="15">
        <f t="shared" si="13"/>
        <v>883308.734</v>
      </c>
      <c r="Z14" s="15">
        <f t="shared" si="13"/>
        <v>963609.528</v>
      </c>
      <c r="AA14" s="15">
        <f t="shared" si="13"/>
        <v>963609.528</v>
      </c>
      <c r="AB14" s="15">
        <f t="shared" si="13"/>
        <v>1003759.925</v>
      </c>
      <c r="AC14" s="15">
        <f t="shared" si="13"/>
        <v>1003759.925</v>
      </c>
      <c r="AD14" s="15">
        <f t="shared" si="13"/>
        <v>1043910.322</v>
      </c>
    </row>
    <row r="15" ht="15.75" customHeight="1">
      <c r="A15" s="17"/>
      <c r="B15" s="13">
        <v>811.0</v>
      </c>
      <c r="C15" s="14" t="s">
        <v>9</v>
      </c>
      <c r="D15" s="15">
        <v>357275.34</v>
      </c>
      <c r="E15" s="15">
        <f t="shared" si="2"/>
        <v>142910.136</v>
      </c>
      <c r="F15" s="16">
        <f t="shared" si="3"/>
        <v>500185.476</v>
      </c>
      <c r="G15" s="15">
        <f t="shared" ref="G15:AD15" si="14">+$D15+$E15+$D15*G$3</f>
        <v>571640.544</v>
      </c>
      <c r="H15" s="15">
        <f t="shared" si="14"/>
        <v>571640.544</v>
      </c>
      <c r="I15" s="15">
        <f t="shared" si="14"/>
        <v>571640.544</v>
      </c>
      <c r="J15" s="15">
        <f t="shared" si="14"/>
        <v>571640.544</v>
      </c>
      <c r="K15" s="15">
        <f t="shared" si="14"/>
        <v>607368.078</v>
      </c>
      <c r="L15" s="15">
        <f t="shared" si="14"/>
        <v>607368.078</v>
      </c>
      <c r="M15" s="15">
        <f t="shared" si="14"/>
        <v>643095.612</v>
      </c>
      <c r="N15" s="15">
        <f t="shared" si="14"/>
        <v>643095.612</v>
      </c>
      <c r="O15" s="15">
        <f t="shared" si="14"/>
        <v>643095.612</v>
      </c>
      <c r="P15" s="15">
        <f t="shared" si="14"/>
        <v>678823.146</v>
      </c>
      <c r="Q15" s="15">
        <f t="shared" si="14"/>
        <v>678823.146</v>
      </c>
      <c r="R15" s="15">
        <f t="shared" si="14"/>
        <v>714550.68</v>
      </c>
      <c r="S15" s="15">
        <f t="shared" si="14"/>
        <v>714550.68</v>
      </c>
      <c r="T15" s="15">
        <f t="shared" si="14"/>
        <v>714550.68</v>
      </c>
      <c r="U15" s="15">
        <f t="shared" si="14"/>
        <v>750278.214</v>
      </c>
      <c r="V15" s="15">
        <f t="shared" si="14"/>
        <v>750278.214</v>
      </c>
      <c r="W15" s="15">
        <f t="shared" si="14"/>
        <v>786005.748</v>
      </c>
      <c r="X15" s="15">
        <f t="shared" si="14"/>
        <v>786005.748</v>
      </c>
      <c r="Y15" s="15">
        <f t="shared" si="14"/>
        <v>786005.748</v>
      </c>
      <c r="Z15" s="15">
        <f t="shared" si="14"/>
        <v>857460.816</v>
      </c>
      <c r="AA15" s="15">
        <f t="shared" si="14"/>
        <v>857460.816</v>
      </c>
      <c r="AB15" s="15">
        <f t="shared" si="14"/>
        <v>893188.35</v>
      </c>
      <c r="AC15" s="15">
        <f t="shared" si="14"/>
        <v>893188.35</v>
      </c>
      <c r="AD15" s="15">
        <f t="shared" si="14"/>
        <v>928915.884</v>
      </c>
    </row>
    <row r="16" ht="15.75" customHeight="1">
      <c r="A16" s="17"/>
      <c r="B16" s="13">
        <v>812.0</v>
      </c>
      <c r="C16" s="14" t="s">
        <v>10</v>
      </c>
      <c r="D16" s="15">
        <v>313207.47</v>
      </c>
      <c r="E16" s="15">
        <f t="shared" si="2"/>
        <v>125282.988</v>
      </c>
      <c r="F16" s="16">
        <f t="shared" si="3"/>
        <v>438490.458</v>
      </c>
      <c r="G16" s="15">
        <f t="shared" ref="G16:AD16" si="15">+$D16+$E16+$D16*G$3</f>
        <v>501131.952</v>
      </c>
      <c r="H16" s="15">
        <f t="shared" si="15"/>
        <v>501131.952</v>
      </c>
      <c r="I16" s="15">
        <f t="shared" si="15"/>
        <v>501131.952</v>
      </c>
      <c r="J16" s="15">
        <f t="shared" si="15"/>
        <v>501131.952</v>
      </c>
      <c r="K16" s="15">
        <f t="shared" si="15"/>
        <v>532452.699</v>
      </c>
      <c r="L16" s="15">
        <f t="shared" si="15"/>
        <v>532452.699</v>
      </c>
      <c r="M16" s="15">
        <f t="shared" si="15"/>
        <v>563773.446</v>
      </c>
      <c r="N16" s="15">
        <f t="shared" si="15"/>
        <v>563773.446</v>
      </c>
      <c r="O16" s="15">
        <f t="shared" si="15"/>
        <v>563773.446</v>
      </c>
      <c r="P16" s="15">
        <f t="shared" si="15"/>
        <v>595094.193</v>
      </c>
      <c r="Q16" s="15">
        <f t="shared" si="15"/>
        <v>595094.193</v>
      </c>
      <c r="R16" s="15">
        <f t="shared" si="15"/>
        <v>626414.94</v>
      </c>
      <c r="S16" s="15">
        <f t="shared" si="15"/>
        <v>626414.94</v>
      </c>
      <c r="T16" s="15">
        <f t="shared" si="15"/>
        <v>626414.94</v>
      </c>
      <c r="U16" s="15">
        <f t="shared" si="15"/>
        <v>657735.687</v>
      </c>
      <c r="V16" s="15">
        <f t="shared" si="15"/>
        <v>657735.687</v>
      </c>
      <c r="W16" s="15">
        <f t="shared" si="15"/>
        <v>689056.434</v>
      </c>
      <c r="X16" s="15">
        <f t="shared" si="15"/>
        <v>689056.434</v>
      </c>
      <c r="Y16" s="15">
        <f t="shared" si="15"/>
        <v>689056.434</v>
      </c>
      <c r="Z16" s="15">
        <f t="shared" si="15"/>
        <v>751697.928</v>
      </c>
      <c r="AA16" s="15">
        <f t="shared" si="15"/>
        <v>751697.928</v>
      </c>
      <c r="AB16" s="15">
        <f t="shared" si="15"/>
        <v>783018.675</v>
      </c>
      <c r="AC16" s="15">
        <f t="shared" si="15"/>
        <v>783018.675</v>
      </c>
      <c r="AD16" s="15">
        <f t="shared" si="15"/>
        <v>814339.422</v>
      </c>
    </row>
    <row r="17" ht="15.75" customHeight="1">
      <c r="A17" s="17"/>
      <c r="B17" s="13">
        <v>813.0</v>
      </c>
      <c r="C17" s="14" t="s">
        <v>11</v>
      </c>
      <c r="D17" s="15">
        <v>268985.05</v>
      </c>
      <c r="E17" s="15">
        <f t="shared" si="2"/>
        <v>107594.02</v>
      </c>
      <c r="F17" s="16">
        <f t="shared" si="3"/>
        <v>376579.07</v>
      </c>
      <c r="G17" s="15">
        <f t="shared" ref="G17:AD17" si="16">+$D17+$E17+$D17*G$3</f>
        <v>430376.08</v>
      </c>
      <c r="H17" s="15">
        <f t="shared" si="16"/>
        <v>430376.08</v>
      </c>
      <c r="I17" s="15">
        <f t="shared" si="16"/>
        <v>430376.08</v>
      </c>
      <c r="J17" s="15">
        <f t="shared" si="16"/>
        <v>430376.08</v>
      </c>
      <c r="K17" s="15">
        <f t="shared" si="16"/>
        <v>457274.585</v>
      </c>
      <c r="L17" s="15">
        <f t="shared" si="16"/>
        <v>457274.585</v>
      </c>
      <c r="M17" s="15">
        <f t="shared" si="16"/>
        <v>484173.09</v>
      </c>
      <c r="N17" s="15">
        <f t="shared" si="16"/>
        <v>484173.09</v>
      </c>
      <c r="O17" s="15">
        <f t="shared" si="16"/>
        <v>484173.09</v>
      </c>
      <c r="P17" s="15">
        <f t="shared" si="16"/>
        <v>511071.595</v>
      </c>
      <c r="Q17" s="15">
        <f t="shared" si="16"/>
        <v>511071.595</v>
      </c>
      <c r="R17" s="15">
        <f t="shared" si="16"/>
        <v>537970.1</v>
      </c>
      <c r="S17" s="15">
        <f t="shared" si="16"/>
        <v>537970.1</v>
      </c>
      <c r="T17" s="15">
        <f t="shared" si="16"/>
        <v>537970.1</v>
      </c>
      <c r="U17" s="15">
        <f t="shared" si="16"/>
        <v>564868.605</v>
      </c>
      <c r="V17" s="15">
        <f t="shared" si="16"/>
        <v>564868.605</v>
      </c>
      <c r="W17" s="15">
        <f t="shared" si="16"/>
        <v>591767.11</v>
      </c>
      <c r="X17" s="15">
        <f t="shared" si="16"/>
        <v>591767.11</v>
      </c>
      <c r="Y17" s="15">
        <f t="shared" si="16"/>
        <v>591767.11</v>
      </c>
      <c r="Z17" s="15">
        <f t="shared" si="16"/>
        <v>645564.12</v>
      </c>
      <c r="AA17" s="15">
        <f t="shared" si="16"/>
        <v>645564.12</v>
      </c>
      <c r="AB17" s="15">
        <f t="shared" si="16"/>
        <v>672462.625</v>
      </c>
      <c r="AC17" s="15">
        <f t="shared" si="16"/>
        <v>672462.625</v>
      </c>
      <c r="AD17" s="15">
        <f t="shared" si="16"/>
        <v>699361.13</v>
      </c>
    </row>
    <row r="18" ht="15.75" customHeight="1">
      <c r="A18" s="18"/>
      <c r="B18" s="13">
        <v>814.0</v>
      </c>
      <c r="C18" s="14" t="s">
        <v>12</v>
      </c>
      <c r="D18" s="15">
        <v>224713.81</v>
      </c>
      <c r="E18" s="15">
        <f t="shared" si="2"/>
        <v>89885.524</v>
      </c>
      <c r="F18" s="16">
        <f t="shared" si="3"/>
        <v>314599.334</v>
      </c>
      <c r="G18" s="15">
        <f t="shared" ref="G18:AD18" si="17">+$D18+$E18+$D18*G$3</f>
        <v>359542.096</v>
      </c>
      <c r="H18" s="15">
        <f t="shared" si="17"/>
        <v>359542.096</v>
      </c>
      <c r="I18" s="15">
        <f t="shared" si="17"/>
        <v>359542.096</v>
      </c>
      <c r="J18" s="15">
        <f t="shared" si="17"/>
        <v>359542.096</v>
      </c>
      <c r="K18" s="15">
        <f t="shared" si="17"/>
        <v>382013.477</v>
      </c>
      <c r="L18" s="15">
        <f t="shared" si="17"/>
        <v>382013.477</v>
      </c>
      <c r="M18" s="15">
        <f t="shared" si="17"/>
        <v>404484.858</v>
      </c>
      <c r="N18" s="15">
        <f t="shared" si="17"/>
        <v>404484.858</v>
      </c>
      <c r="O18" s="15">
        <f t="shared" si="17"/>
        <v>404484.858</v>
      </c>
      <c r="P18" s="15">
        <f t="shared" si="17"/>
        <v>426956.239</v>
      </c>
      <c r="Q18" s="15">
        <f t="shared" si="17"/>
        <v>426956.239</v>
      </c>
      <c r="R18" s="15">
        <f t="shared" si="17"/>
        <v>449427.62</v>
      </c>
      <c r="S18" s="15">
        <f t="shared" si="17"/>
        <v>449427.62</v>
      </c>
      <c r="T18" s="15">
        <f t="shared" si="17"/>
        <v>449427.62</v>
      </c>
      <c r="U18" s="15">
        <f t="shared" si="17"/>
        <v>471899.001</v>
      </c>
      <c r="V18" s="15">
        <f t="shared" si="17"/>
        <v>471899.001</v>
      </c>
      <c r="W18" s="15">
        <f t="shared" si="17"/>
        <v>494370.382</v>
      </c>
      <c r="X18" s="15">
        <f t="shared" si="17"/>
        <v>494370.382</v>
      </c>
      <c r="Y18" s="15">
        <f t="shared" si="17"/>
        <v>494370.382</v>
      </c>
      <c r="Z18" s="15">
        <f t="shared" si="17"/>
        <v>539313.144</v>
      </c>
      <c r="AA18" s="15">
        <f t="shared" si="17"/>
        <v>539313.144</v>
      </c>
      <c r="AB18" s="15">
        <f t="shared" si="17"/>
        <v>561784.525</v>
      </c>
      <c r="AC18" s="15">
        <f t="shared" si="17"/>
        <v>561784.525</v>
      </c>
      <c r="AD18" s="15">
        <f t="shared" si="17"/>
        <v>584255.906</v>
      </c>
    </row>
    <row r="19" ht="15.75" customHeight="1">
      <c r="A19" s="19"/>
      <c r="B19" s="19"/>
      <c r="C19" s="19"/>
      <c r="D19" s="19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</row>
    <row r="20" ht="15.75" customHeight="1">
      <c r="A20" s="21" t="s">
        <v>15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3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ht="15.75" customHeight="1">
      <c r="A21" s="19" t="s">
        <v>16</v>
      </c>
      <c r="B21" s="19"/>
      <c r="C21" s="19"/>
      <c r="D21" s="20"/>
      <c r="E21" s="20"/>
      <c r="F21" s="20"/>
      <c r="G21" s="20"/>
      <c r="H21" s="19"/>
      <c r="I21" s="20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</row>
    <row r="22" ht="15.75" customHeight="1">
      <c r="A22" s="19" t="s">
        <v>17</v>
      </c>
      <c r="B22" s="19"/>
      <c r="C22" s="19"/>
      <c r="D22" s="20"/>
      <c r="E22" s="20"/>
      <c r="F22" s="20"/>
      <c r="G22" s="24"/>
      <c r="H22" s="19"/>
      <c r="I22" s="25" t="s">
        <v>18</v>
      </c>
      <c r="J22" s="22"/>
      <c r="K22" s="22"/>
      <c r="L22" s="23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</row>
    <row r="23" ht="15.75" customHeight="1">
      <c r="A23" s="19" t="s">
        <v>19</v>
      </c>
      <c r="B23" s="19"/>
      <c r="C23" s="19"/>
      <c r="D23" s="20"/>
      <c r="E23" s="20"/>
      <c r="F23" s="20"/>
      <c r="G23" s="20"/>
      <c r="H23" s="19"/>
      <c r="J23" s="8" t="s">
        <v>20</v>
      </c>
      <c r="K23" s="26">
        <v>46168.0</v>
      </c>
      <c r="L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</row>
    <row r="24" ht="15.75" customHeight="1">
      <c r="A24" s="19" t="s">
        <v>21</v>
      </c>
      <c r="B24" s="19"/>
      <c r="C24" s="19"/>
      <c r="D24" s="20"/>
      <c r="E24" s="24"/>
      <c r="F24" s="20"/>
      <c r="G24" s="20"/>
      <c r="H24" s="19"/>
      <c r="J24" s="14" t="s">
        <v>22</v>
      </c>
      <c r="K24" s="15">
        <v>40000.0</v>
      </c>
      <c r="L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</row>
    <row r="25" ht="15.75" customHeight="1">
      <c r="A25" s="19"/>
      <c r="B25" s="19"/>
      <c r="C25" s="19"/>
      <c r="D25" s="20"/>
      <c r="E25" s="20"/>
      <c r="F25" s="24"/>
      <c r="G25" s="20"/>
      <c r="H25" s="19"/>
      <c r="J25" s="14" t="s">
        <v>23</v>
      </c>
      <c r="K25" s="15">
        <v>20000.0</v>
      </c>
      <c r="L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</row>
    <row r="26" ht="15.75" customHeight="1">
      <c r="A26" s="19"/>
      <c r="B26" s="19"/>
      <c r="C26" s="19"/>
      <c r="D26" s="20"/>
      <c r="E26" s="20"/>
      <c r="F26" s="20"/>
      <c r="G26" s="20"/>
      <c r="H26" s="19"/>
      <c r="J26" s="14" t="s">
        <v>24</v>
      </c>
      <c r="K26" s="15">
        <v>10000.0</v>
      </c>
      <c r="L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</row>
    <row r="27" ht="15.75" customHeight="1">
      <c r="A27" s="19"/>
      <c r="B27" s="19"/>
      <c r="C27" s="19"/>
      <c r="D27" s="20"/>
      <c r="E27" s="20"/>
      <c r="F27" s="20"/>
      <c r="G27" s="19"/>
      <c r="H27" s="19"/>
      <c r="I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G1:AD1"/>
    <mergeCell ref="A4:A8"/>
    <mergeCell ref="A9:A13"/>
    <mergeCell ref="A14:A18"/>
    <mergeCell ref="A20:L20"/>
    <mergeCell ref="I22:L22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